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mazan TEMEL\Desktop\KALİTE\kalite.kapadokya.edu.tr\5. LİSTELER\4. Mali İşler Dairesi\"/>
    </mc:Choice>
  </mc:AlternateContent>
  <xr:revisionPtr revIDLastSave="0" documentId="13_ncr:1_{2262EDA6-C23F-4950-B6C6-4E488E5E93C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ayf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8" i="1" l="1"/>
  <c r="L28" i="1"/>
  <c r="M28" i="1"/>
  <c r="N28" i="1"/>
  <c r="O28" i="1"/>
  <c r="P28" i="1"/>
  <c r="E28" i="1"/>
  <c r="E27" i="1"/>
  <c r="F24" i="1"/>
  <c r="G24" i="1"/>
  <c r="H24" i="1"/>
  <c r="I24" i="1"/>
  <c r="J24" i="1"/>
  <c r="K24" i="1"/>
  <c r="L24" i="1"/>
  <c r="M24" i="1"/>
  <c r="N24" i="1"/>
  <c r="O24" i="1"/>
  <c r="P24" i="1"/>
  <c r="E24" i="1"/>
  <c r="F21" i="1"/>
  <c r="G21" i="1"/>
  <c r="H21" i="1"/>
  <c r="I21" i="1"/>
  <c r="J21" i="1"/>
  <c r="K21" i="1"/>
  <c r="L21" i="1"/>
  <c r="M21" i="1"/>
  <c r="N21" i="1"/>
  <c r="O21" i="1"/>
  <c r="P21" i="1"/>
  <c r="E21" i="1"/>
  <c r="F18" i="1"/>
  <c r="G18" i="1"/>
  <c r="H18" i="1"/>
  <c r="I18" i="1"/>
  <c r="J18" i="1"/>
  <c r="K18" i="1"/>
  <c r="L18" i="1"/>
  <c r="M18" i="1"/>
  <c r="N18" i="1"/>
  <c r="O18" i="1"/>
  <c r="P18" i="1"/>
  <c r="E18" i="1"/>
  <c r="F15" i="1"/>
  <c r="F28" i="1" s="1"/>
  <c r="G15" i="1"/>
  <c r="H15" i="1"/>
  <c r="I15" i="1"/>
  <c r="J15" i="1"/>
  <c r="K15" i="1"/>
  <c r="L15" i="1"/>
  <c r="M15" i="1"/>
  <c r="N15" i="1"/>
  <c r="O15" i="1"/>
  <c r="P15" i="1"/>
  <c r="E15" i="1"/>
  <c r="F12" i="1"/>
  <c r="G12" i="1"/>
  <c r="H12" i="1"/>
  <c r="I12" i="1"/>
  <c r="J12" i="1"/>
  <c r="K12" i="1"/>
  <c r="L12" i="1"/>
  <c r="M12" i="1"/>
  <c r="N12" i="1"/>
  <c r="O12" i="1"/>
  <c r="P12" i="1"/>
  <c r="E12" i="1"/>
  <c r="J28" i="1" l="1"/>
  <c r="I28" i="1"/>
  <c r="H28" i="1"/>
  <c r="G28" i="1"/>
  <c r="Q28" i="1"/>
</calcChain>
</file>

<file path=xl/sharedStrings.xml><?xml version="1.0" encoding="utf-8"?>
<sst xmlns="http://schemas.openxmlformats.org/spreadsheetml/2006/main" count="62" uniqueCount="45">
  <si>
    <t>NO</t>
  </si>
  <si>
    <t>DOĞAL KAYNAK ADI</t>
  </si>
  <si>
    <t>BİRİM</t>
  </si>
  <si>
    <t>OCAK</t>
  </si>
  <si>
    <t>ŞUBAT</t>
  </si>
  <si>
    <t>MART</t>
  </si>
  <si>
    <t>NISAN</t>
  </si>
  <si>
    <t>MAYIS</t>
  </si>
  <si>
    <t>HAZIRAN</t>
  </si>
  <si>
    <t>TEMMUZ</t>
  </si>
  <si>
    <t>AĞUSTOS</t>
  </si>
  <si>
    <t>ARALIK</t>
  </si>
  <si>
    <t>EYLÜL</t>
  </si>
  <si>
    <t>EKIM</t>
  </si>
  <si>
    <t>KASIM</t>
  </si>
  <si>
    <t>AÇIKLAMA</t>
  </si>
  <si>
    <t>DOĞAL KAYNAK KULLANIM TAKİP LİSTESİ</t>
  </si>
  <si>
    <t>PLANLANAN</t>
  </si>
  <si>
    <t>GERÇEKLEŞEN</t>
  </si>
  <si>
    <t>SONUÇ</t>
  </si>
  <si>
    <t>Doküman No</t>
  </si>
  <si>
    <t>Yayın Tarihi</t>
  </si>
  <si>
    <t>Revizyon No</t>
  </si>
  <si>
    <t>Revizyon Tarihi</t>
  </si>
  <si>
    <t>ELEKTRİK</t>
  </si>
  <si>
    <t>SU</t>
  </si>
  <si>
    <t>TOPLAM</t>
  </si>
  <si>
    <t>HAZIRLAYAN</t>
  </si>
  <si>
    <t>ONAYLAYAN</t>
  </si>
  <si>
    <t>KW</t>
  </si>
  <si>
    <t>M3</t>
  </si>
  <si>
    <t>LT</t>
  </si>
  <si>
    <t>İLGİLİ MÜDÜRLÜK</t>
  </si>
  <si>
    <t>DÖNEMİ</t>
  </si>
  <si>
    <t xml:space="preserve">DOĞALGAZ </t>
  </si>
  <si>
    <t>KÖMÜR</t>
  </si>
  <si>
    <t>Sayfa No</t>
  </si>
  <si>
    <t>Orj.</t>
  </si>
  <si>
    <t>-</t>
  </si>
  <si>
    <t>Mİ.LS.005</t>
  </si>
  <si>
    <t>1/1</t>
  </si>
  <si>
    <t>Planlanandan Sapma</t>
  </si>
  <si>
    <t>ARAÇ YAKIT (Benzin)</t>
  </si>
  <si>
    <t>ARAÇ YAKIT (Mazot)</t>
  </si>
  <si>
    <t>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</si>
</sst>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charset val="162"/>
      <scheme val="minor"/>
    </font>
    <font>
      <sz val="11"/>
      <color theme="1"/>
      <name val="Tahoma"/>
      <family val="2"/>
      <charset val="162"/>
    </font>
    <font>
      <b/>
      <sz val="14"/>
      <color theme="1"/>
      <name val="Tahoma"/>
      <family val="2"/>
      <charset val="162"/>
    </font>
    <font>
      <b/>
      <sz val="11"/>
      <color theme="1"/>
      <name val="Tahoma"/>
      <family val="2"/>
      <charset val="162"/>
    </font>
    <font>
      <sz val="9"/>
      <color theme="1"/>
      <name val="Tahoma"/>
      <family val="2"/>
      <charset val="162"/>
    </font>
    <font>
      <b/>
      <sz val="16"/>
      <color theme="1"/>
      <name val="Tahoma"/>
      <family val="2"/>
      <charset val="162"/>
    </font>
    <font>
      <sz val="11"/>
      <color theme="1"/>
      <name val="Calibri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63">
    <xf numFmtId="0" fontId="0" fillId="0" borderId="0" xfId="0"/>
    <xf numFmtId="0" fontId="1" fillId="0" borderId="1" xfId="0" applyFont="1" applyBorder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textRotation="90"/>
    </xf>
    <xf numFmtId="0" fontId="1" fillId="0" borderId="21" xfId="0" applyFont="1" applyBorder="1" applyAlignment="1"/>
    <xf numFmtId="0" fontId="1" fillId="0" borderId="0" xfId="0" applyFont="1" applyAlignment="1"/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43" fontId="1" fillId="0" borderId="1" xfId="2" applyFont="1" applyBorder="1" applyAlignment="1">
      <alignment horizontal="center" vertical="center"/>
    </xf>
    <xf numFmtId="43" fontId="1" fillId="0" borderId="16" xfId="2" applyFont="1" applyBorder="1" applyAlignment="1">
      <alignment horizontal="center" vertical="center"/>
    </xf>
    <xf numFmtId="43" fontId="1" fillId="0" borderId="19" xfId="2" applyFont="1" applyBorder="1" applyAlignment="1">
      <alignment horizontal="center" vertical="center"/>
    </xf>
    <xf numFmtId="43" fontId="1" fillId="0" borderId="27" xfId="2" applyFont="1" applyBorder="1" applyAlignment="1">
      <alignment horizontal="center" vertical="center"/>
    </xf>
    <xf numFmtId="43" fontId="1" fillId="0" borderId="28" xfId="2" applyFont="1" applyBorder="1" applyAlignment="1">
      <alignment horizontal="center" vertical="center"/>
    </xf>
    <xf numFmtId="43" fontId="1" fillId="0" borderId="26" xfId="2" applyFont="1" applyBorder="1" applyAlignment="1">
      <alignment horizontal="center" vertical="center"/>
    </xf>
    <xf numFmtId="9" fontId="1" fillId="0" borderId="29" xfId="1" applyFont="1" applyBorder="1" applyAlignment="1">
      <alignment horizontal="center" vertical="center"/>
    </xf>
    <xf numFmtId="9" fontId="1" fillId="0" borderId="30" xfId="1" applyFont="1" applyBorder="1" applyAlignment="1">
      <alignment horizontal="center" vertical="center"/>
    </xf>
    <xf numFmtId="9" fontId="1" fillId="0" borderId="31" xfId="1" applyFont="1" applyBorder="1" applyAlignment="1">
      <alignment horizontal="center" vertical="center"/>
    </xf>
  </cellXfs>
  <cellStyles count="3">
    <cellStyle name="Normal" xfId="0" builtinId="0"/>
    <cellStyle name="Virgül" xfId="2" builtinId="3"/>
    <cellStyle name="Yüzd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81642</xdr:colOff>
      <xdr:row>1</xdr:row>
      <xdr:rowOff>81642</xdr:rowOff>
    </xdr:from>
    <xdr:to>
      <xdr:col>2</xdr:col>
      <xdr:colOff>945246</xdr:colOff>
      <xdr:row>3</xdr:row>
      <xdr:rowOff>299357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235A4D57-49EF-247A-0A7C-E201BACE4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42" y="380999"/>
          <a:ext cx="2999925" cy="7483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4"/>
  <sheetViews>
    <sheetView tabSelected="1" view="pageBreakPreview" zoomScale="70" zoomScaleNormal="70" zoomScaleSheetLayoutView="70" workbookViewId="0">
      <selection activeCell="J17" sqref="J17"/>
    </sheetView>
  </sheetViews>
  <sheetFormatPr defaultColWidth="9.109375" defaultRowHeight="13.8" x14ac:dyDescent="0.25"/>
  <cols>
    <col min="1" max="1" width="4.88671875" style="2" customWidth="1"/>
    <col min="2" max="2" width="27.109375" style="2" customWidth="1"/>
    <col min="3" max="3" width="14.5546875" style="2" customWidth="1"/>
    <col min="4" max="4" width="16.88671875" style="2" customWidth="1"/>
    <col min="5" max="5" width="12.5546875" style="2" customWidth="1"/>
    <col min="6" max="9" width="12.77734375" style="2" bestFit="1" customWidth="1"/>
    <col min="10" max="10" width="13.5546875" style="2" customWidth="1"/>
    <col min="11" max="16" width="9.88671875" style="2" customWidth="1"/>
    <col min="17" max="17" width="55.5546875" style="2" customWidth="1"/>
    <col min="18" max="16384" width="9.109375" style="2"/>
  </cols>
  <sheetData>
    <row r="1" spans="1:17" ht="23.25" customHeight="1" x14ac:dyDescent="0.25">
      <c r="A1" s="20"/>
      <c r="B1" s="21"/>
      <c r="C1" s="22"/>
      <c r="D1" s="29" t="s">
        <v>16</v>
      </c>
      <c r="E1" s="30"/>
      <c r="F1" s="30"/>
      <c r="G1" s="30"/>
      <c r="H1" s="30"/>
      <c r="I1" s="30"/>
      <c r="J1" s="30"/>
      <c r="K1" s="30"/>
      <c r="L1" s="30"/>
      <c r="M1" s="30"/>
      <c r="N1" s="31"/>
      <c r="O1" s="18" t="s">
        <v>20</v>
      </c>
      <c r="P1" s="19"/>
      <c r="Q1" s="11" t="s">
        <v>39</v>
      </c>
    </row>
    <row r="2" spans="1:17" ht="20.25" customHeight="1" x14ac:dyDescent="0.25">
      <c r="A2" s="23"/>
      <c r="B2" s="24"/>
      <c r="C2" s="25"/>
      <c r="D2" s="32"/>
      <c r="E2" s="33"/>
      <c r="F2" s="33"/>
      <c r="G2" s="33"/>
      <c r="H2" s="33"/>
      <c r="I2" s="33"/>
      <c r="J2" s="33"/>
      <c r="K2" s="33"/>
      <c r="L2" s="33"/>
      <c r="M2" s="33"/>
      <c r="N2" s="34"/>
      <c r="O2" s="18" t="s">
        <v>21</v>
      </c>
      <c r="P2" s="19"/>
      <c r="Q2" s="12">
        <v>44682</v>
      </c>
    </row>
    <row r="3" spans="1:17" ht="21.75" customHeight="1" x14ac:dyDescent="0.25">
      <c r="A3" s="23"/>
      <c r="B3" s="24"/>
      <c r="C3" s="25"/>
      <c r="D3" s="32"/>
      <c r="E3" s="33"/>
      <c r="F3" s="33"/>
      <c r="G3" s="33"/>
      <c r="H3" s="33"/>
      <c r="I3" s="33"/>
      <c r="J3" s="33"/>
      <c r="K3" s="33"/>
      <c r="L3" s="33"/>
      <c r="M3" s="33"/>
      <c r="N3" s="34"/>
      <c r="O3" s="18" t="s">
        <v>22</v>
      </c>
      <c r="P3" s="19"/>
      <c r="Q3" s="11" t="s">
        <v>37</v>
      </c>
    </row>
    <row r="4" spans="1:17" ht="24.75" customHeight="1" x14ac:dyDescent="0.25">
      <c r="A4" s="23"/>
      <c r="B4" s="24"/>
      <c r="C4" s="25"/>
      <c r="D4" s="32"/>
      <c r="E4" s="33"/>
      <c r="F4" s="33"/>
      <c r="G4" s="33"/>
      <c r="H4" s="33"/>
      <c r="I4" s="33"/>
      <c r="J4" s="33"/>
      <c r="K4" s="33"/>
      <c r="L4" s="33"/>
      <c r="M4" s="33"/>
      <c r="N4" s="34"/>
      <c r="O4" s="18" t="s">
        <v>23</v>
      </c>
      <c r="P4" s="19"/>
      <c r="Q4" s="11" t="s">
        <v>38</v>
      </c>
    </row>
    <row r="5" spans="1:17" ht="24.75" customHeight="1" x14ac:dyDescent="0.25">
      <c r="A5" s="26"/>
      <c r="B5" s="27"/>
      <c r="C5" s="28"/>
      <c r="D5" s="35"/>
      <c r="E5" s="36"/>
      <c r="F5" s="36"/>
      <c r="G5" s="36"/>
      <c r="H5" s="36"/>
      <c r="I5" s="36"/>
      <c r="J5" s="36"/>
      <c r="K5" s="36"/>
      <c r="L5" s="36"/>
      <c r="M5" s="36"/>
      <c r="N5" s="37"/>
      <c r="O5" s="38" t="s">
        <v>36</v>
      </c>
      <c r="P5" s="18"/>
      <c r="Q5" s="13" t="s">
        <v>40</v>
      </c>
    </row>
    <row r="6" spans="1:17" ht="14.4" thickBot="1" x14ac:dyDescent="0.3"/>
    <row r="7" spans="1:17" s="10" customFormat="1" ht="30.75" customHeight="1" thickBot="1" x14ac:dyDescent="0.35">
      <c r="A7" s="8" t="s">
        <v>32</v>
      </c>
      <c r="B7" s="9"/>
      <c r="C7" s="14"/>
      <c r="D7" s="15"/>
      <c r="E7" s="15"/>
      <c r="F7" s="15"/>
      <c r="G7" s="15"/>
      <c r="H7" s="15"/>
      <c r="I7" s="15"/>
      <c r="J7" s="15"/>
      <c r="K7" s="16"/>
      <c r="L7" s="14" t="s">
        <v>33</v>
      </c>
      <c r="M7" s="15"/>
      <c r="N7" s="16"/>
      <c r="O7" s="14"/>
      <c r="P7" s="15"/>
      <c r="Q7" s="17"/>
    </row>
    <row r="9" spans="1:17" s="3" customFormat="1" ht="71.25" customHeight="1" x14ac:dyDescent="0.3">
      <c r="A9" s="4" t="s">
        <v>0</v>
      </c>
      <c r="B9" s="4" t="s">
        <v>1</v>
      </c>
      <c r="C9" s="4" t="s">
        <v>2</v>
      </c>
      <c r="D9" s="4" t="s">
        <v>19</v>
      </c>
      <c r="E9" s="5" t="s">
        <v>3</v>
      </c>
      <c r="F9" s="5" t="s">
        <v>4</v>
      </c>
      <c r="G9" s="5" t="s">
        <v>5</v>
      </c>
      <c r="H9" s="5" t="s">
        <v>6</v>
      </c>
      <c r="I9" s="5" t="s">
        <v>7</v>
      </c>
      <c r="J9" s="5" t="s">
        <v>8</v>
      </c>
      <c r="K9" s="5" t="s">
        <v>9</v>
      </c>
      <c r="L9" s="5" t="s">
        <v>10</v>
      </c>
      <c r="M9" s="5" t="s">
        <v>12</v>
      </c>
      <c r="N9" s="5" t="s">
        <v>13</v>
      </c>
      <c r="O9" s="5" t="s">
        <v>14</v>
      </c>
      <c r="P9" s="5" t="s">
        <v>11</v>
      </c>
      <c r="Q9" s="4" t="s">
        <v>15</v>
      </c>
    </row>
    <row r="10" spans="1:17" ht="36" customHeight="1" x14ac:dyDescent="0.25">
      <c r="A10" s="39">
        <v>1</v>
      </c>
      <c r="B10" s="42" t="s">
        <v>24</v>
      </c>
      <c r="C10" s="45" t="s">
        <v>29</v>
      </c>
      <c r="D10" s="51" t="s">
        <v>17</v>
      </c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  <c r="Q10" s="1"/>
    </row>
    <row r="11" spans="1:17" ht="36" customHeight="1" x14ac:dyDescent="0.25">
      <c r="A11" s="40"/>
      <c r="B11" s="43"/>
      <c r="C11" s="46"/>
      <c r="D11" s="51" t="s">
        <v>18</v>
      </c>
      <c r="E11" s="54">
        <v>120165.61</v>
      </c>
      <c r="F11" s="54">
        <v>159620.26999999999</v>
      </c>
      <c r="G11" s="54">
        <v>172686.29</v>
      </c>
      <c r="H11" s="54">
        <v>152804.87</v>
      </c>
      <c r="I11" s="54">
        <v>130885.35</v>
      </c>
      <c r="J11" s="54">
        <v>111996.45</v>
      </c>
      <c r="K11" s="54"/>
      <c r="L11" s="54"/>
      <c r="M11" s="54"/>
      <c r="N11" s="54"/>
      <c r="O11" s="54"/>
      <c r="P11" s="54"/>
      <c r="Q11" s="1"/>
    </row>
    <row r="12" spans="1:17" ht="36" customHeight="1" x14ac:dyDescent="0.25">
      <c r="A12" s="41"/>
      <c r="B12" s="44"/>
      <c r="C12" s="47"/>
      <c r="D12" s="51" t="s">
        <v>41</v>
      </c>
      <c r="E12" s="54" t="e">
        <f>(E10-E11)/E10</f>
        <v>#DIV/0!</v>
      </c>
      <c r="F12" s="54" t="e">
        <f t="shared" ref="F12:P12" si="0">(F10-F11)/F10</f>
        <v>#DIV/0!</v>
      </c>
      <c r="G12" s="54" t="e">
        <f t="shared" si="0"/>
        <v>#DIV/0!</v>
      </c>
      <c r="H12" s="54" t="e">
        <f t="shared" si="0"/>
        <v>#DIV/0!</v>
      </c>
      <c r="I12" s="54" t="e">
        <f t="shared" si="0"/>
        <v>#DIV/0!</v>
      </c>
      <c r="J12" s="54" t="e">
        <f t="shared" si="0"/>
        <v>#DIV/0!</v>
      </c>
      <c r="K12" s="54" t="e">
        <f t="shared" si="0"/>
        <v>#DIV/0!</v>
      </c>
      <c r="L12" s="54" t="e">
        <f t="shared" si="0"/>
        <v>#DIV/0!</v>
      </c>
      <c r="M12" s="54" t="e">
        <f t="shared" si="0"/>
        <v>#DIV/0!</v>
      </c>
      <c r="N12" s="54" t="e">
        <f t="shared" si="0"/>
        <v>#DIV/0!</v>
      </c>
      <c r="O12" s="54" t="e">
        <f t="shared" si="0"/>
        <v>#DIV/0!</v>
      </c>
      <c r="P12" s="54" t="e">
        <f t="shared" si="0"/>
        <v>#DIV/0!</v>
      </c>
      <c r="Q12" s="1"/>
    </row>
    <row r="13" spans="1:17" ht="36" customHeight="1" x14ac:dyDescent="0.25">
      <c r="A13" s="39">
        <v>2</v>
      </c>
      <c r="B13" s="42" t="s">
        <v>25</v>
      </c>
      <c r="C13" s="45" t="s">
        <v>30</v>
      </c>
      <c r="D13" s="51" t="s">
        <v>17</v>
      </c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1"/>
    </row>
    <row r="14" spans="1:17" ht="36" customHeight="1" x14ac:dyDescent="0.25">
      <c r="A14" s="40"/>
      <c r="B14" s="43"/>
      <c r="C14" s="46"/>
      <c r="D14" s="51" t="s">
        <v>18</v>
      </c>
      <c r="E14" s="54">
        <v>5209.3599999999997</v>
      </c>
      <c r="F14" s="54">
        <v>2679.06</v>
      </c>
      <c r="G14" s="54">
        <v>5822.33</v>
      </c>
      <c r="H14" s="54">
        <v>7051.41</v>
      </c>
      <c r="I14" s="54">
        <v>7246.32</v>
      </c>
      <c r="J14" s="54">
        <v>3897.62</v>
      </c>
      <c r="K14" s="54"/>
      <c r="L14" s="54"/>
      <c r="M14" s="54"/>
      <c r="N14" s="54"/>
      <c r="O14" s="54"/>
      <c r="P14" s="54"/>
      <c r="Q14" s="1"/>
    </row>
    <row r="15" spans="1:17" ht="36" customHeight="1" x14ac:dyDescent="0.25">
      <c r="A15" s="41"/>
      <c r="B15" s="44"/>
      <c r="C15" s="47"/>
      <c r="D15" s="51" t="s">
        <v>41</v>
      </c>
      <c r="E15" s="54" t="e">
        <f>(E13-E14)/E13</f>
        <v>#DIV/0!</v>
      </c>
      <c r="F15" s="54" t="e">
        <f t="shared" ref="F15:P15" si="1">(F13-F14)/F13</f>
        <v>#DIV/0!</v>
      </c>
      <c r="G15" s="54" t="e">
        <f t="shared" si="1"/>
        <v>#DIV/0!</v>
      </c>
      <c r="H15" s="54" t="e">
        <f t="shared" si="1"/>
        <v>#DIV/0!</v>
      </c>
      <c r="I15" s="54" t="e">
        <f t="shared" si="1"/>
        <v>#DIV/0!</v>
      </c>
      <c r="J15" s="54" t="e">
        <f t="shared" si="1"/>
        <v>#DIV/0!</v>
      </c>
      <c r="K15" s="54" t="e">
        <f t="shared" si="1"/>
        <v>#DIV/0!</v>
      </c>
      <c r="L15" s="54" t="e">
        <f t="shared" si="1"/>
        <v>#DIV/0!</v>
      </c>
      <c r="M15" s="54" t="e">
        <f t="shared" si="1"/>
        <v>#DIV/0!</v>
      </c>
      <c r="N15" s="54" t="e">
        <f t="shared" si="1"/>
        <v>#DIV/0!</v>
      </c>
      <c r="O15" s="54" t="e">
        <f t="shared" si="1"/>
        <v>#DIV/0!</v>
      </c>
      <c r="P15" s="54" t="e">
        <f t="shared" si="1"/>
        <v>#DIV/0!</v>
      </c>
      <c r="Q15" s="1"/>
    </row>
    <row r="16" spans="1:17" ht="36" customHeight="1" x14ac:dyDescent="0.25">
      <c r="A16" s="39">
        <v>3</v>
      </c>
      <c r="B16" s="42" t="s">
        <v>34</v>
      </c>
      <c r="C16" s="45" t="s">
        <v>30</v>
      </c>
      <c r="D16" s="51" t="s">
        <v>17</v>
      </c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1"/>
    </row>
    <row r="17" spans="1:17" ht="36" customHeight="1" x14ac:dyDescent="0.25">
      <c r="A17" s="40"/>
      <c r="B17" s="43"/>
      <c r="C17" s="46"/>
      <c r="D17" s="51" t="s">
        <v>18</v>
      </c>
      <c r="E17" s="54">
        <v>474326.72</v>
      </c>
      <c r="F17" s="54">
        <v>616748.28</v>
      </c>
      <c r="G17" s="54">
        <v>173059.99</v>
      </c>
      <c r="H17" s="54">
        <v>81028.820000000007</v>
      </c>
      <c r="I17" s="54">
        <v>213882.06</v>
      </c>
      <c r="J17" s="54">
        <v>75158.740000000005</v>
      </c>
      <c r="K17" s="54"/>
      <c r="L17" s="54"/>
      <c r="M17" s="54"/>
      <c r="N17" s="54"/>
      <c r="O17" s="54"/>
      <c r="P17" s="54"/>
      <c r="Q17" s="1"/>
    </row>
    <row r="18" spans="1:17" ht="36" customHeight="1" x14ac:dyDescent="0.25">
      <c r="A18" s="41"/>
      <c r="B18" s="44"/>
      <c r="C18" s="47"/>
      <c r="D18" s="51" t="s">
        <v>41</v>
      </c>
      <c r="E18" s="54" t="e">
        <f>(E16-E17)/E16</f>
        <v>#DIV/0!</v>
      </c>
      <c r="F18" s="54" t="e">
        <f t="shared" ref="F18:P18" si="2">(F16-F17)/F16</f>
        <v>#DIV/0!</v>
      </c>
      <c r="G18" s="54" t="e">
        <f t="shared" si="2"/>
        <v>#DIV/0!</v>
      </c>
      <c r="H18" s="54" t="e">
        <f t="shared" si="2"/>
        <v>#DIV/0!</v>
      </c>
      <c r="I18" s="54" t="e">
        <f t="shared" si="2"/>
        <v>#DIV/0!</v>
      </c>
      <c r="J18" s="54" t="e">
        <f t="shared" si="2"/>
        <v>#DIV/0!</v>
      </c>
      <c r="K18" s="54" t="e">
        <f t="shared" si="2"/>
        <v>#DIV/0!</v>
      </c>
      <c r="L18" s="54" t="e">
        <f t="shared" si="2"/>
        <v>#DIV/0!</v>
      </c>
      <c r="M18" s="54" t="e">
        <f t="shared" si="2"/>
        <v>#DIV/0!</v>
      </c>
      <c r="N18" s="54" t="e">
        <f t="shared" si="2"/>
        <v>#DIV/0!</v>
      </c>
      <c r="O18" s="54" t="e">
        <f t="shared" si="2"/>
        <v>#DIV/0!</v>
      </c>
      <c r="P18" s="54" t="e">
        <f t="shared" si="2"/>
        <v>#DIV/0!</v>
      </c>
      <c r="Q18" s="1"/>
    </row>
    <row r="19" spans="1:17" ht="36" customHeight="1" x14ac:dyDescent="0.25">
      <c r="A19" s="39">
        <v>3</v>
      </c>
      <c r="B19" s="42" t="s">
        <v>42</v>
      </c>
      <c r="C19" s="45" t="s">
        <v>31</v>
      </c>
      <c r="D19" s="51" t="s">
        <v>17</v>
      </c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1"/>
    </row>
    <row r="20" spans="1:17" ht="36" customHeight="1" x14ac:dyDescent="0.25">
      <c r="A20" s="40"/>
      <c r="B20" s="43"/>
      <c r="C20" s="46"/>
      <c r="D20" s="51" t="s">
        <v>18</v>
      </c>
      <c r="E20" s="54">
        <v>652.96</v>
      </c>
      <c r="F20" s="54">
        <v>957.11</v>
      </c>
      <c r="G20" s="54">
        <v>1156.55</v>
      </c>
      <c r="H20" s="54">
        <v>1305.54</v>
      </c>
      <c r="I20" s="54">
        <v>1126.49</v>
      </c>
      <c r="J20" s="54">
        <v>1260.57</v>
      </c>
      <c r="K20" s="54"/>
      <c r="L20" s="54"/>
      <c r="M20" s="54"/>
      <c r="N20" s="54"/>
      <c r="O20" s="54"/>
      <c r="P20" s="54"/>
      <c r="Q20" s="1"/>
    </row>
    <row r="21" spans="1:17" ht="36" customHeight="1" x14ac:dyDescent="0.25">
      <c r="A21" s="41"/>
      <c r="B21" s="44"/>
      <c r="C21" s="47"/>
      <c r="D21" s="51" t="s">
        <v>41</v>
      </c>
      <c r="E21" s="54" t="e">
        <f>(E19-E20)/E19</f>
        <v>#DIV/0!</v>
      </c>
      <c r="F21" s="54" t="e">
        <f t="shared" ref="F21:P21" si="3">(F19-F20)/F19</f>
        <v>#DIV/0!</v>
      </c>
      <c r="G21" s="54" t="e">
        <f t="shared" si="3"/>
        <v>#DIV/0!</v>
      </c>
      <c r="H21" s="54" t="e">
        <f t="shared" si="3"/>
        <v>#DIV/0!</v>
      </c>
      <c r="I21" s="54" t="e">
        <f t="shared" si="3"/>
        <v>#DIV/0!</v>
      </c>
      <c r="J21" s="54" t="e">
        <f t="shared" si="3"/>
        <v>#DIV/0!</v>
      </c>
      <c r="K21" s="54" t="e">
        <f t="shared" si="3"/>
        <v>#DIV/0!</v>
      </c>
      <c r="L21" s="54" t="e">
        <f t="shared" si="3"/>
        <v>#DIV/0!</v>
      </c>
      <c r="M21" s="54" t="e">
        <f t="shared" si="3"/>
        <v>#DIV/0!</v>
      </c>
      <c r="N21" s="54" t="e">
        <f t="shared" si="3"/>
        <v>#DIV/0!</v>
      </c>
      <c r="O21" s="54" t="e">
        <f t="shared" si="3"/>
        <v>#DIV/0!</v>
      </c>
      <c r="P21" s="54" t="e">
        <f t="shared" si="3"/>
        <v>#DIV/0!</v>
      </c>
      <c r="Q21" s="1"/>
    </row>
    <row r="22" spans="1:17" ht="36" customHeight="1" x14ac:dyDescent="0.25">
      <c r="A22" s="39">
        <v>4</v>
      </c>
      <c r="B22" s="42" t="s">
        <v>43</v>
      </c>
      <c r="C22" s="45" t="s">
        <v>31</v>
      </c>
      <c r="D22" s="51" t="s">
        <v>17</v>
      </c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1"/>
    </row>
    <row r="23" spans="1:17" ht="36" customHeight="1" x14ac:dyDescent="0.25">
      <c r="A23" s="40"/>
      <c r="B23" s="43"/>
      <c r="C23" s="46"/>
      <c r="D23" s="51" t="s">
        <v>18</v>
      </c>
      <c r="E23" s="54">
        <v>6360.17</v>
      </c>
      <c r="F23" s="54">
        <v>5354.2</v>
      </c>
      <c r="G23" s="54">
        <v>5941.9</v>
      </c>
      <c r="H23" s="54">
        <v>5746.16</v>
      </c>
      <c r="I23" s="54">
        <v>6746.17</v>
      </c>
      <c r="J23" s="54">
        <v>5762.15</v>
      </c>
      <c r="K23" s="54"/>
      <c r="L23" s="54"/>
      <c r="M23" s="54"/>
      <c r="N23" s="54"/>
      <c r="O23" s="54"/>
      <c r="P23" s="54"/>
      <c r="Q23" s="1"/>
    </row>
    <row r="24" spans="1:17" ht="36" customHeight="1" x14ac:dyDescent="0.25">
      <c r="A24" s="41"/>
      <c r="B24" s="44"/>
      <c r="C24" s="47"/>
      <c r="D24" s="51" t="s">
        <v>41</v>
      </c>
      <c r="E24" s="54" t="e">
        <f>(E22-E23)/E22</f>
        <v>#DIV/0!</v>
      </c>
      <c r="F24" s="54" t="e">
        <f t="shared" ref="F24:P24" si="4">(F22-F23)/F22</f>
        <v>#DIV/0!</v>
      </c>
      <c r="G24" s="54" t="e">
        <f t="shared" si="4"/>
        <v>#DIV/0!</v>
      </c>
      <c r="H24" s="54" t="e">
        <f t="shared" si="4"/>
        <v>#DIV/0!</v>
      </c>
      <c r="I24" s="54" t="e">
        <f t="shared" si="4"/>
        <v>#DIV/0!</v>
      </c>
      <c r="J24" s="54" t="e">
        <f t="shared" si="4"/>
        <v>#DIV/0!</v>
      </c>
      <c r="K24" s="54" t="e">
        <f t="shared" si="4"/>
        <v>#DIV/0!</v>
      </c>
      <c r="L24" s="54" t="e">
        <f t="shared" si="4"/>
        <v>#DIV/0!</v>
      </c>
      <c r="M24" s="54" t="e">
        <f t="shared" si="4"/>
        <v>#DIV/0!</v>
      </c>
      <c r="N24" s="54" t="e">
        <f t="shared" si="4"/>
        <v>#DIV/0!</v>
      </c>
      <c r="O24" s="54" t="e">
        <f t="shared" si="4"/>
        <v>#DIV/0!</v>
      </c>
      <c r="P24" s="54" t="e">
        <f t="shared" si="4"/>
        <v>#DIV/0!</v>
      </c>
      <c r="Q24" s="1"/>
    </row>
    <row r="25" spans="1:17" ht="42" customHeight="1" x14ac:dyDescent="0.25">
      <c r="A25" s="39">
        <v>5</v>
      </c>
      <c r="B25" s="42" t="s">
        <v>35</v>
      </c>
      <c r="C25" s="45" t="s">
        <v>44</v>
      </c>
      <c r="D25" s="51" t="s">
        <v>17</v>
      </c>
      <c r="E25" s="57">
        <v>400000</v>
      </c>
      <c r="F25" s="58"/>
      <c r="G25" s="58"/>
      <c r="H25" s="58"/>
      <c r="I25" s="58"/>
      <c r="J25" s="58"/>
      <c r="K25" s="58"/>
      <c r="L25" s="59"/>
      <c r="M25" s="54"/>
      <c r="N25" s="54"/>
      <c r="O25" s="54"/>
      <c r="P25" s="54"/>
      <c r="Q25" s="1"/>
    </row>
    <row r="26" spans="1:17" ht="39.75" customHeight="1" x14ac:dyDescent="0.25">
      <c r="A26" s="40"/>
      <c r="B26" s="43"/>
      <c r="C26" s="46"/>
      <c r="D26" s="51" t="s">
        <v>18</v>
      </c>
      <c r="E26" s="57">
        <v>382920</v>
      </c>
      <c r="F26" s="58"/>
      <c r="G26" s="58"/>
      <c r="H26" s="58"/>
      <c r="I26" s="58"/>
      <c r="J26" s="58"/>
      <c r="K26" s="58"/>
      <c r="L26" s="59"/>
      <c r="M26" s="54"/>
      <c r="N26" s="54"/>
      <c r="O26" s="54"/>
      <c r="P26" s="54"/>
      <c r="Q26" s="1"/>
    </row>
    <row r="27" spans="1:17" ht="42" customHeight="1" thickBot="1" x14ac:dyDescent="0.3">
      <c r="A27" s="41"/>
      <c r="B27" s="44"/>
      <c r="C27" s="47"/>
      <c r="D27" s="51" t="s">
        <v>41</v>
      </c>
      <c r="E27" s="60">
        <f>(E25-E26)/E25</f>
        <v>4.2700000000000002E-2</v>
      </c>
      <c r="F27" s="61"/>
      <c r="G27" s="61"/>
      <c r="H27" s="61"/>
      <c r="I27" s="61"/>
      <c r="J27" s="61"/>
      <c r="K27" s="61"/>
      <c r="L27" s="62"/>
      <c r="M27" s="54"/>
      <c r="N27" s="54"/>
      <c r="O27" s="54"/>
      <c r="P27" s="54"/>
      <c r="Q27" s="1"/>
    </row>
    <row r="28" spans="1:17" x14ac:dyDescent="0.25">
      <c r="D28" s="52" t="s">
        <v>26</v>
      </c>
      <c r="E28" s="55" t="e">
        <f>E12+E15+E21+E24+E27</f>
        <v>#DIV/0!</v>
      </c>
      <c r="F28" s="55" t="e">
        <f t="shared" ref="F28:P28" si="5">F12+F15+F21+F24+F27</f>
        <v>#DIV/0!</v>
      </c>
      <c r="G28" s="55" t="e">
        <f t="shared" si="5"/>
        <v>#DIV/0!</v>
      </c>
      <c r="H28" s="55" t="e">
        <f t="shared" si="5"/>
        <v>#DIV/0!</v>
      </c>
      <c r="I28" s="55" t="e">
        <f t="shared" si="5"/>
        <v>#DIV/0!</v>
      </c>
      <c r="J28" s="55" t="e">
        <f t="shared" si="5"/>
        <v>#DIV/0!</v>
      </c>
      <c r="K28" s="55" t="e">
        <f t="shared" si="5"/>
        <v>#DIV/0!</v>
      </c>
      <c r="L28" s="55" t="e">
        <f t="shared" si="5"/>
        <v>#DIV/0!</v>
      </c>
      <c r="M28" s="55" t="e">
        <f t="shared" si="5"/>
        <v>#DIV/0!</v>
      </c>
      <c r="N28" s="55" t="e">
        <f t="shared" si="5"/>
        <v>#DIV/0!</v>
      </c>
      <c r="O28" s="55" t="e">
        <f t="shared" si="5"/>
        <v>#DIV/0!</v>
      </c>
      <c r="P28" s="55" t="e">
        <f t="shared" si="5"/>
        <v>#DIV/0!</v>
      </c>
      <c r="Q28" s="48" t="e">
        <f>AVERAGE(E28:P28)</f>
        <v>#DIV/0!</v>
      </c>
    </row>
    <row r="29" spans="1:17" ht="14.4" thickBot="1" x14ac:dyDescent="0.3">
      <c r="D29" s="53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49"/>
    </row>
    <row r="30" spans="1:17" x14ac:dyDescent="0.25">
      <c r="D30" s="6"/>
    </row>
    <row r="31" spans="1:17" x14ac:dyDescent="0.25">
      <c r="D31" s="7"/>
    </row>
    <row r="32" spans="1:17" ht="29.25" customHeight="1" x14ac:dyDescent="0.25">
      <c r="A32" s="50" t="s">
        <v>27</v>
      </c>
      <c r="B32" s="50"/>
      <c r="C32" s="50"/>
      <c r="D32" s="50"/>
      <c r="E32" s="50"/>
      <c r="F32" s="50"/>
      <c r="G32" s="50"/>
      <c r="H32" s="50"/>
      <c r="I32" s="50" t="s">
        <v>28</v>
      </c>
      <c r="J32" s="50"/>
      <c r="K32" s="50"/>
      <c r="L32" s="50"/>
      <c r="M32" s="50"/>
      <c r="N32" s="50"/>
      <c r="O32" s="50"/>
      <c r="P32" s="50"/>
      <c r="Q32" s="50"/>
    </row>
    <row r="33" spans="1:17" x14ac:dyDescent="0.25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1:17" x14ac:dyDescent="0.25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</sheetData>
  <mergeCells count="49">
    <mergeCell ref="A33:H34"/>
    <mergeCell ref="I33:Q34"/>
    <mergeCell ref="O28:O29"/>
    <mergeCell ref="P28:P29"/>
    <mergeCell ref="Q28:Q29"/>
    <mergeCell ref="A32:H32"/>
    <mergeCell ref="I32:Q32"/>
    <mergeCell ref="I28:I29"/>
    <mergeCell ref="J28:J29"/>
    <mergeCell ref="K28:K29"/>
    <mergeCell ref="L28:L29"/>
    <mergeCell ref="M28:M29"/>
    <mergeCell ref="N28:N29"/>
    <mergeCell ref="F28:F29"/>
    <mergeCell ref="G28:G29"/>
    <mergeCell ref="H28:H29"/>
    <mergeCell ref="A10:A12"/>
    <mergeCell ref="A13:A15"/>
    <mergeCell ref="B13:B15"/>
    <mergeCell ref="C13:C15"/>
    <mergeCell ref="A19:A21"/>
    <mergeCell ref="B19:B21"/>
    <mergeCell ref="C19:C21"/>
    <mergeCell ref="A16:A18"/>
    <mergeCell ref="B16:B18"/>
    <mergeCell ref="C16:C18"/>
    <mergeCell ref="B10:B12"/>
    <mergeCell ref="C10:C12"/>
    <mergeCell ref="A22:A24"/>
    <mergeCell ref="B22:B24"/>
    <mergeCell ref="C22:C24"/>
    <mergeCell ref="D28:D29"/>
    <mergeCell ref="E28:E29"/>
    <mergeCell ref="A25:A27"/>
    <mergeCell ref="B25:B27"/>
    <mergeCell ref="C25:C27"/>
    <mergeCell ref="E26:L26"/>
    <mergeCell ref="E25:L25"/>
    <mergeCell ref="E27:L27"/>
    <mergeCell ref="C7:K7"/>
    <mergeCell ref="L7:N7"/>
    <mergeCell ref="O7:Q7"/>
    <mergeCell ref="O1:P1"/>
    <mergeCell ref="O2:P2"/>
    <mergeCell ref="O3:P3"/>
    <mergeCell ref="O4:P4"/>
    <mergeCell ref="A1:C5"/>
    <mergeCell ref="D1:N5"/>
    <mergeCell ref="O5:P5"/>
  </mergeCells>
  <pageMargins left="0.70866141732283472" right="0.70866141732283472" top="0.74803149606299213" bottom="0.74803149606299213" header="0.31496062992125984" footer="0.31496062992125984"/>
  <pageSetup paperSize="9" scale="47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Ramazan TEMEL</cp:lastModifiedBy>
  <cp:lastPrinted>2019-03-04T13:28:26Z</cp:lastPrinted>
  <dcterms:created xsi:type="dcterms:W3CDTF">2019-03-04T13:09:28Z</dcterms:created>
  <dcterms:modified xsi:type="dcterms:W3CDTF">2022-08-01T14:49:44Z</dcterms:modified>
</cp:coreProperties>
</file>